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0730" windowHeight="11760" activeTab="1"/>
  </bookViews>
  <sheets>
    <sheet name="Ex_1" sheetId="1" r:id="rId1"/>
    <sheet name="Ex_2" sheetId="2" r:id="rId2"/>
    <sheet name="Ex_3" sheetId="3" r:id="rId3"/>
    <sheet name="Ex_4" sheetId="5" r:id="rId4"/>
  </sheets>
  <calcPr calcId="145621"/>
</workbook>
</file>

<file path=xl/calcChain.xml><?xml version="1.0" encoding="utf-8"?>
<calcChain xmlns="http://schemas.openxmlformats.org/spreadsheetml/2006/main">
  <c r="C30" i="5" l="1"/>
  <c r="I26" i="5"/>
  <c r="F26" i="5"/>
  <c r="I22" i="5"/>
  <c r="C15" i="5"/>
  <c r="F11" i="5"/>
  <c r="E10" i="3" l="1"/>
  <c r="E11" i="3"/>
  <c r="E12" i="3"/>
  <c r="E13" i="3"/>
  <c r="E14" i="3"/>
  <c r="E15" i="3"/>
  <c r="E16" i="3"/>
  <c r="E17" i="3"/>
  <c r="E18" i="3"/>
  <c r="E19" i="3"/>
  <c r="E20" i="3"/>
  <c r="E9" i="3"/>
  <c r="F21" i="3"/>
  <c r="C12" i="3"/>
  <c r="C13" i="3" s="1"/>
  <c r="C14" i="3" s="1"/>
  <c r="C10" i="3"/>
  <c r="C11" i="3" s="1"/>
  <c r="D11" i="2"/>
  <c r="D12" i="2" s="1"/>
  <c r="D13" i="2" s="1"/>
  <c r="F11" i="2"/>
  <c r="C15" i="3" l="1"/>
  <c r="F12" i="2"/>
  <c r="C18" i="3" l="1"/>
  <c r="C19" i="3" s="1"/>
  <c r="C20" i="3" s="1"/>
  <c r="C16" i="3"/>
  <c r="C17" i="3" s="1"/>
  <c r="F13" i="2"/>
</calcChain>
</file>

<file path=xl/sharedStrings.xml><?xml version="1.0" encoding="utf-8"?>
<sst xmlns="http://schemas.openxmlformats.org/spreadsheetml/2006/main" count="121" uniqueCount="67">
  <si>
    <t>Summer storage level</t>
  </si>
  <si>
    <t>Probability of storage level</t>
  </si>
  <si>
    <t>(ft)</t>
  </si>
  <si>
    <t>Benefits</t>
  </si>
  <si>
    <t>(thousand $)</t>
  </si>
  <si>
    <t>Net Benefits</t>
  </si>
  <si>
    <t>Decrease in recreation benefits (Cost)</t>
  </si>
  <si>
    <t>Irrigation Water Allocation</t>
  </si>
  <si>
    <t>Probability of Allocation</t>
  </si>
  <si>
    <t>Cost to grow rice ($/acre)</t>
  </si>
  <si>
    <t>Benefits ($/acre)</t>
  </si>
  <si>
    <t>Net benefits ($/acre)</t>
  </si>
  <si>
    <t>Market Price of Rice ($/ton)</t>
  </si>
  <si>
    <t>Duration</t>
  </si>
  <si>
    <t>(hr)</t>
  </si>
  <si>
    <t>X</t>
  </si>
  <si>
    <t>Productivity</t>
  </si>
  <si>
    <t>Y</t>
  </si>
  <si>
    <t>(%)</t>
  </si>
  <si>
    <t xml:space="preserve">Number of </t>
  </si>
  <si>
    <t>Observations</t>
  </si>
  <si>
    <t>Frequency</t>
  </si>
  <si>
    <t>Relative</t>
  </si>
  <si>
    <t>Joint PMF</t>
  </si>
  <si>
    <r>
      <t>P</t>
    </r>
    <r>
      <rPr>
        <vertAlign val="subscript"/>
        <sz val="11"/>
        <color theme="1"/>
        <rFont val="Calibri"/>
        <family val="2"/>
        <scheme val="minor"/>
      </rPr>
      <t>X,Y</t>
    </r>
    <r>
      <rPr>
        <sz val="11"/>
        <color theme="1"/>
        <rFont val="Calibri"/>
        <family val="2"/>
        <scheme val="minor"/>
      </rPr>
      <t xml:space="preserve"> (x,y)</t>
    </r>
  </si>
  <si>
    <t>($)</t>
  </si>
  <si>
    <t>1)</t>
  </si>
  <si>
    <t>Marginal PMF</t>
  </si>
  <si>
    <t>pX(x)</t>
  </si>
  <si>
    <t>4)</t>
  </si>
  <si>
    <t>5)</t>
  </si>
  <si>
    <t>Cond. PMF</t>
  </si>
  <si>
    <t xml:space="preserve">Marginal </t>
  </si>
  <si>
    <t>Conditional</t>
  </si>
  <si>
    <t>Joint</t>
  </si>
  <si>
    <t xml:space="preserve">Damage </t>
  </si>
  <si>
    <t>Expected Cost</t>
  </si>
  <si>
    <t>Probabilities</t>
  </si>
  <si>
    <t>Probability</t>
  </si>
  <si>
    <t>($ Billion)</t>
  </si>
  <si>
    <t>P(High Tide|Hurr)</t>
  </si>
  <si>
    <t>Billion</t>
  </si>
  <si>
    <t>P(Hurr)</t>
  </si>
  <si>
    <t>P(No High Tide|Hurr)</t>
  </si>
  <si>
    <t>EMV</t>
  </si>
  <si>
    <t>P(No Hurr)</t>
  </si>
  <si>
    <t>P(No Hurricane)</t>
  </si>
  <si>
    <t>Expected</t>
  </si>
  <si>
    <t xml:space="preserve"> Benefits</t>
  </si>
  <si>
    <t>P (6 hr.)</t>
  </si>
  <si>
    <t>P (8 hr.)</t>
  </si>
  <si>
    <t>P (10 hr.)</t>
  </si>
  <si>
    <t>P (12 hr.)</t>
  </si>
  <si>
    <t>P(50|6 hr)</t>
  </si>
  <si>
    <t>P(70|6 hr)</t>
  </si>
  <si>
    <t>P(90|6 hr)</t>
  </si>
  <si>
    <t>P(50|8 hr)</t>
  </si>
  <si>
    <t>P(70|8 hr)</t>
  </si>
  <si>
    <t>P(90|8 hr)</t>
  </si>
  <si>
    <t>P(50|10 hr)</t>
  </si>
  <si>
    <t>P(70|10 hr)</t>
  </si>
  <si>
    <t>P(90|10 hr)</t>
  </si>
  <si>
    <t>P(50|12 hr)</t>
  </si>
  <si>
    <t>P(70|12 hr)</t>
  </si>
  <si>
    <t>P(90|12 hr)</t>
  </si>
  <si>
    <t>Cost ($ Billion)</t>
  </si>
  <si>
    <t>Crop Yield (ton/acre)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</si>
</sst>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0.0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6" fontId="0" fillId="0" borderId="0" xfId="0" applyNumberFormat="1"/>
    <xf numFmtId="8" fontId="0" fillId="0" borderId="0" xfId="0" applyNumberFormat="1"/>
    <xf numFmtId="166" fontId="0" fillId="0" borderId="0" xfId="0" applyNumberFormat="1"/>
    <xf numFmtId="1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center" vertical="center" wrapText="1"/>
    </xf>
    <xf numFmtId="6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7" fontId="0" fillId="0" borderId="0" xfId="1" applyNumberFormat="1" applyFont="1"/>
    <xf numFmtId="2" fontId="0" fillId="0" borderId="8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2" fontId="0" fillId="0" borderId="8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/>
    <xf numFmtId="0" fontId="0" fillId="0" borderId="9" xfId="0" applyBorder="1"/>
    <xf numFmtId="0" fontId="0" fillId="0" borderId="9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9" xfId="0" applyFill="1" applyBorder="1"/>
    <xf numFmtId="2" fontId="0" fillId="0" borderId="9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6" fontId="0" fillId="0" borderId="0" xfId="0" applyNumberFormat="1" applyFill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56</xdr:row>
      <xdr:rowOff>0</xdr:rowOff>
    </xdr:from>
    <xdr:to>
      <xdr:col>2</xdr:col>
      <xdr:colOff>571500</xdr:colOff>
      <xdr:row>70</xdr:row>
      <xdr:rowOff>9525</xdr:rowOff>
    </xdr:to>
    <xdr:cxnSp macro="">
      <xdr:nvCxnSpPr>
        <xdr:cNvPr id="3" name="Straight Connector 2"/>
        <xdr:cNvCxnSpPr/>
      </xdr:nvCxnSpPr>
      <xdr:spPr>
        <a:xfrm flipH="1">
          <a:off x="1228725" y="10706100"/>
          <a:ext cx="561975" cy="2676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66</xdr:row>
      <xdr:rowOff>0</xdr:rowOff>
    </xdr:from>
    <xdr:to>
      <xdr:col>2</xdr:col>
      <xdr:colOff>523876</xdr:colOff>
      <xdr:row>70</xdr:row>
      <xdr:rowOff>0</xdr:rowOff>
    </xdr:to>
    <xdr:cxnSp macro="">
      <xdr:nvCxnSpPr>
        <xdr:cNvPr id="4" name="Straight Connector 3"/>
        <xdr:cNvCxnSpPr/>
      </xdr:nvCxnSpPr>
      <xdr:spPr>
        <a:xfrm flipH="1">
          <a:off x="1228725" y="12611100"/>
          <a:ext cx="514351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70</xdr:row>
      <xdr:rowOff>9525</xdr:rowOff>
    </xdr:from>
    <xdr:to>
      <xdr:col>3</xdr:col>
      <xdr:colOff>1</xdr:colOff>
      <xdr:row>76</xdr:row>
      <xdr:rowOff>0</xdr:rowOff>
    </xdr:to>
    <xdr:cxnSp macro="">
      <xdr:nvCxnSpPr>
        <xdr:cNvPr id="6" name="Straight Connector 5"/>
        <xdr:cNvCxnSpPr/>
      </xdr:nvCxnSpPr>
      <xdr:spPr>
        <a:xfrm>
          <a:off x="1238250" y="13382625"/>
          <a:ext cx="561976" cy="1133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70</xdr:row>
      <xdr:rowOff>0</xdr:rowOff>
    </xdr:from>
    <xdr:to>
      <xdr:col>2</xdr:col>
      <xdr:colOff>571501</xdr:colOff>
      <xdr:row>86</xdr:row>
      <xdr:rowOff>0</xdr:rowOff>
    </xdr:to>
    <xdr:cxnSp macro="">
      <xdr:nvCxnSpPr>
        <xdr:cNvPr id="8" name="Straight Connector 7"/>
        <xdr:cNvCxnSpPr/>
      </xdr:nvCxnSpPr>
      <xdr:spPr>
        <a:xfrm>
          <a:off x="1228725" y="13373100"/>
          <a:ext cx="561976" cy="3048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5"/>
  <sheetViews>
    <sheetView workbookViewId="0">
      <selection activeCell="C3" sqref="C3"/>
    </sheetView>
  </sheetViews>
  <sheetFormatPr defaultRowHeight="15" x14ac:dyDescent="0.25"/>
  <cols>
    <col min="2" max="2" width="13.85546875" customWidth="1"/>
    <col min="3" max="3" width="15.28515625" customWidth="1"/>
    <col min="4" max="4" width="15.5703125" customWidth="1"/>
    <col min="5" max="5" width="15.85546875" customWidth="1"/>
    <col min="6" max="6" width="17" customWidth="1"/>
  </cols>
  <sheetData>
    <row r="5" spans="2:6" x14ac:dyDescent="0.25">
      <c r="F5" s="16"/>
    </row>
    <row r="6" spans="2:6" ht="15.75" thickBot="1" x14ac:dyDescent="0.3"/>
    <row r="7" spans="2:6" ht="47.25" x14ac:dyDescent="0.25">
      <c r="B7" s="4" t="s">
        <v>0</v>
      </c>
      <c r="C7" s="4" t="s">
        <v>1</v>
      </c>
      <c r="D7" s="5" t="s">
        <v>3</v>
      </c>
      <c r="E7" s="4" t="s">
        <v>6</v>
      </c>
      <c r="F7" s="4" t="s">
        <v>5</v>
      </c>
    </row>
    <row r="8" spans="2:6" ht="16.5" thickBot="1" x14ac:dyDescent="0.3">
      <c r="B8" s="6" t="s">
        <v>2</v>
      </c>
      <c r="C8" s="6"/>
      <c r="D8" s="7" t="s">
        <v>4</v>
      </c>
      <c r="E8" s="6" t="s">
        <v>4</v>
      </c>
      <c r="F8" s="6" t="s">
        <v>4</v>
      </c>
    </row>
    <row r="9" spans="2:6" ht="16.5" thickBot="1" x14ac:dyDescent="0.3">
      <c r="B9" s="1">
        <v>200</v>
      </c>
      <c r="C9" s="2">
        <v>0.1</v>
      </c>
      <c r="D9" s="2">
        <v>10</v>
      </c>
      <c r="E9" s="2">
        <v>5</v>
      </c>
      <c r="F9" s="2"/>
    </row>
    <row r="10" spans="2:6" ht="16.5" thickBot="1" x14ac:dyDescent="0.3">
      <c r="B10" s="1">
        <v>250</v>
      </c>
      <c r="C10" s="2">
        <v>0.2</v>
      </c>
      <c r="D10" s="2">
        <v>10</v>
      </c>
      <c r="E10" s="2">
        <v>2</v>
      </c>
      <c r="F10" s="2"/>
    </row>
    <row r="11" spans="2:6" ht="16.5" thickBot="1" x14ac:dyDescent="0.3">
      <c r="B11" s="1">
        <v>300</v>
      </c>
      <c r="C11" s="2">
        <v>0.4</v>
      </c>
      <c r="D11" s="2">
        <v>10</v>
      </c>
      <c r="E11" s="2">
        <v>0</v>
      </c>
      <c r="F11" s="2"/>
    </row>
    <row r="12" spans="2:6" ht="16.5" thickBot="1" x14ac:dyDescent="0.3">
      <c r="B12" s="1">
        <v>350</v>
      </c>
      <c r="C12" s="2">
        <v>0.2</v>
      </c>
      <c r="D12" s="2">
        <v>10</v>
      </c>
      <c r="E12" s="2">
        <v>1</v>
      </c>
      <c r="F12" s="2"/>
    </row>
    <row r="13" spans="2:6" ht="16.5" thickBot="1" x14ac:dyDescent="0.3">
      <c r="B13" s="1">
        <v>400</v>
      </c>
      <c r="C13" s="2">
        <v>0.1</v>
      </c>
      <c r="D13" s="2">
        <v>10</v>
      </c>
      <c r="E13" s="2">
        <v>4</v>
      </c>
      <c r="F13" s="2"/>
    </row>
    <row r="15" spans="2:6" ht="15.75" x14ac:dyDescent="0.25">
      <c r="F15" s="3"/>
    </row>
    <row r="17" spans="1:1" x14ac:dyDescent="0.25">
      <c r="A17" s="24"/>
    </row>
    <row r="23" spans="1:1" x14ac:dyDescent="0.25">
      <c r="A23" s="24"/>
    </row>
    <row r="25" spans="1:1" x14ac:dyDescent="0.25">
      <c r="A25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6"/>
  <sheetViews>
    <sheetView tabSelected="1" workbookViewId="0">
      <selection activeCell="E10" sqref="E10"/>
    </sheetView>
  </sheetViews>
  <sheetFormatPr defaultRowHeight="15" x14ac:dyDescent="0.25"/>
  <cols>
    <col min="2" max="4" width="15.140625" customWidth="1"/>
    <col min="5" max="7" width="16.28515625" customWidth="1"/>
    <col min="8" max="8" width="13.28515625" customWidth="1"/>
    <col min="10" max="10" width="9.85546875" bestFit="1" customWidth="1"/>
    <col min="13" max="13" width="9.85546875" bestFit="1" customWidth="1"/>
    <col min="18" max="18" width="13.5703125" bestFit="1" customWidth="1"/>
  </cols>
  <sheetData>
    <row r="2" spans="2:18" x14ac:dyDescent="0.25">
      <c r="J2" s="8"/>
      <c r="M2" s="9"/>
    </row>
    <row r="3" spans="2:18" x14ac:dyDescent="0.25">
      <c r="M3" s="8"/>
    </row>
    <row r="4" spans="2:18" x14ac:dyDescent="0.25">
      <c r="J4" s="9"/>
      <c r="M4" s="10"/>
    </row>
    <row r="5" spans="2:18" x14ac:dyDescent="0.25">
      <c r="Q5" s="11"/>
    </row>
    <row r="6" spans="2:18" x14ac:dyDescent="0.25">
      <c r="J6" s="9"/>
      <c r="M6" s="9"/>
    </row>
    <row r="7" spans="2:18" x14ac:dyDescent="0.25">
      <c r="G7" s="16"/>
      <c r="H7" s="16"/>
      <c r="M7" s="9"/>
      <c r="R7" s="9"/>
    </row>
    <row r="8" spans="2:18" ht="15.75" thickBot="1" x14ac:dyDescent="0.3"/>
    <row r="9" spans="2:18" ht="48" thickBot="1" x14ac:dyDescent="0.3">
      <c r="B9" s="12" t="s">
        <v>7</v>
      </c>
      <c r="C9" s="13" t="s">
        <v>8</v>
      </c>
      <c r="D9" s="13" t="s">
        <v>9</v>
      </c>
      <c r="E9" s="13" t="s">
        <v>66</v>
      </c>
      <c r="F9" s="13" t="s">
        <v>12</v>
      </c>
      <c r="G9" s="13" t="s">
        <v>10</v>
      </c>
      <c r="H9" s="13" t="s">
        <v>11</v>
      </c>
    </row>
    <row r="10" spans="2:18" ht="16.5" thickBot="1" x14ac:dyDescent="0.3">
      <c r="B10" s="1">
        <v>10</v>
      </c>
      <c r="C10" s="2">
        <v>0.2</v>
      </c>
      <c r="D10" s="15">
        <v>3160</v>
      </c>
      <c r="E10" s="2">
        <v>6.5</v>
      </c>
      <c r="F10" s="15">
        <v>325</v>
      </c>
      <c r="G10" s="14"/>
      <c r="H10" s="14"/>
    </row>
    <row r="11" spans="2:18" ht="16.5" thickBot="1" x14ac:dyDescent="0.3">
      <c r="B11" s="1">
        <v>20</v>
      </c>
      <c r="C11" s="2">
        <v>0.3</v>
      </c>
      <c r="D11" s="15">
        <f>D10</f>
        <v>3160</v>
      </c>
      <c r="E11" s="2">
        <v>10</v>
      </c>
      <c r="F11" s="15">
        <f>F10</f>
        <v>325</v>
      </c>
      <c r="G11" s="14"/>
      <c r="H11" s="14"/>
    </row>
    <row r="12" spans="2:18" ht="16.5" thickBot="1" x14ac:dyDescent="0.3">
      <c r="B12" s="1">
        <v>30</v>
      </c>
      <c r="C12" s="2">
        <v>0.3</v>
      </c>
      <c r="D12" s="15">
        <f t="shared" ref="D12:D13" si="0">D11</f>
        <v>3160</v>
      </c>
      <c r="E12" s="2">
        <v>12</v>
      </c>
      <c r="F12" s="15">
        <f>F11</f>
        <v>325</v>
      </c>
      <c r="G12" s="14"/>
      <c r="H12" s="14"/>
    </row>
    <row r="13" spans="2:18" ht="16.5" thickBot="1" x14ac:dyDescent="0.3">
      <c r="B13" s="1">
        <v>40</v>
      </c>
      <c r="C13" s="2">
        <v>0.2</v>
      </c>
      <c r="D13" s="15">
        <f t="shared" si="0"/>
        <v>3160</v>
      </c>
      <c r="E13" s="2">
        <v>11</v>
      </c>
      <c r="F13" s="15">
        <f>F12</f>
        <v>325</v>
      </c>
      <c r="G13" s="14"/>
      <c r="H13" s="14"/>
    </row>
    <row r="16" spans="2:18" x14ac:dyDescent="0.25">
      <c r="G16" s="24"/>
      <c r="H16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A46" workbookViewId="0">
      <selection activeCell="F62" sqref="F62"/>
    </sheetView>
  </sheetViews>
  <sheetFormatPr defaultRowHeight="15" x14ac:dyDescent="0.25"/>
  <cols>
    <col min="3" max="3" width="8.7109375" style="16" bestFit="1" customWidth="1"/>
    <col min="4" max="4" width="11.7109375" style="16" bestFit="1" customWidth="1"/>
    <col min="5" max="5" width="11.7109375" style="16" customWidth="1"/>
    <col min="6" max="6" width="12.7109375" style="16" customWidth="1"/>
    <col min="7" max="7" width="10.28515625" style="16" customWidth="1"/>
  </cols>
  <sheetData>
    <row r="1" spans="3:7" x14ac:dyDescent="0.25">
      <c r="G1" s="16" t="s">
        <v>26</v>
      </c>
    </row>
    <row r="3" spans="3:7" x14ac:dyDescent="0.25">
      <c r="G3" s="16" t="s">
        <v>22</v>
      </c>
    </row>
    <row r="4" spans="3:7" x14ac:dyDescent="0.25">
      <c r="F4" s="16" t="s">
        <v>21</v>
      </c>
      <c r="G4" s="16" t="s">
        <v>21</v>
      </c>
    </row>
    <row r="6" spans="3:7" x14ac:dyDescent="0.25">
      <c r="C6" s="18" t="s">
        <v>13</v>
      </c>
      <c r="D6" s="18" t="s">
        <v>16</v>
      </c>
      <c r="E6" s="18" t="s">
        <v>16</v>
      </c>
      <c r="F6" s="18" t="s">
        <v>19</v>
      </c>
      <c r="G6" s="18" t="s">
        <v>23</v>
      </c>
    </row>
    <row r="7" spans="3:7" ht="18" x14ac:dyDescent="0.35">
      <c r="C7" s="20" t="s">
        <v>15</v>
      </c>
      <c r="D7" s="20" t="s">
        <v>17</v>
      </c>
      <c r="E7" s="20" t="s">
        <v>17</v>
      </c>
      <c r="F7" s="20" t="s">
        <v>20</v>
      </c>
      <c r="G7" s="20" t="s">
        <v>24</v>
      </c>
    </row>
    <row r="8" spans="3:7" x14ac:dyDescent="0.25">
      <c r="C8" s="22" t="s">
        <v>14</v>
      </c>
      <c r="D8" s="22" t="s">
        <v>18</v>
      </c>
      <c r="E8" s="22" t="s">
        <v>25</v>
      </c>
      <c r="F8" s="22"/>
      <c r="G8" s="22"/>
    </row>
    <row r="9" spans="3:7" x14ac:dyDescent="0.25">
      <c r="C9" s="18">
        <v>6</v>
      </c>
      <c r="D9" s="18">
        <v>50</v>
      </c>
      <c r="E9" s="18">
        <f>D9/100*1500</f>
        <v>750</v>
      </c>
      <c r="F9" s="18">
        <v>2</v>
      </c>
      <c r="G9" s="19"/>
    </row>
    <row r="10" spans="3:7" x14ac:dyDescent="0.25">
      <c r="C10" s="20">
        <f>C9</f>
        <v>6</v>
      </c>
      <c r="D10" s="20">
        <v>70</v>
      </c>
      <c r="E10" s="20">
        <f t="shared" ref="E10:E20" si="0">D10/100*1500</f>
        <v>1050</v>
      </c>
      <c r="F10" s="20">
        <v>5</v>
      </c>
      <c r="G10" s="21"/>
    </row>
    <row r="11" spans="3:7" x14ac:dyDescent="0.25">
      <c r="C11" s="20">
        <f>C10</f>
        <v>6</v>
      </c>
      <c r="D11" s="20">
        <v>90</v>
      </c>
      <c r="E11" s="20">
        <f t="shared" si="0"/>
        <v>1350</v>
      </c>
      <c r="F11" s="20">
        <v>10</v>
      </c>
      <c r="G11" s="21"/>
    </row>
    <row r="12" spans="3:7" x14ac:dyDescent="0.25">
      <c r="C12" s="20">
        <f>C9+2</f>
        <v>8</v>
      </c>
      <c r="D12" s="20">
        <v>50</v>
      </c>
      <c r="E12" s="20">
        <f t="shared" si="0"/>
        <v>750</v>
      </c>
      <c r="F12" s="20">
        <v>5</v>
      </c>
      <c r="G12" s="21"/>
    </row>
    <row r="13" spans="3:7" x14ac:dyDescent="0.25">
      <c r="C13" s="20">
        <f>C12</f>
        <v>8</v>
      </c>
      <c r="D13" s="20">
        <v>70</v>
      </c>
      <c r="E13" s="20">
        <f t="shared" si="0"/>
        <v>1050</v>
      </c>
      <c r="F13" s="20">
        <v>30</v>
      </c>
      <c r="G13" s="21"/>
    </row>
    <row r="14" spans="3:7" x14ac:dyDescent="0.25">
      <c r="C14" s="20">
        <f>C13</f>
        <v>8</v>
      </c>
      <c r="D14" s="20">
        <v>90</v>
      </c>
      <c r="E14" s="20">
        <f t="shared" si="0"/>
        <v>1350</v>
      </c>
      <c r="F14" s="20">
        <v>25</v>
      </c>
      <c r="G14" s="21"/>
    </row>
    <row r="15" spans="3:7" x14ac:dyDescent="0.25">
      <c r="C15" s="20">
        <f>C12+2</f>
        <v>10</v>
      </c>
      <c r="D15" s="20">
        <v>50</v>
      </c>
      <c r="E15" s="20">
        <f t="shared" si="0"/>
        <v>750</v>
      </c>
      <c r="F15" s="20">
        <v>8</v>
      </c>
      <c r="G15" s="21"/>
    </row>
    <row r="16" spans="3:7" x14ac:dyDescent="0.25">
      <c r="C16" s="20">
        <f>C15</f>
        <v>10</v>
      </c>
      <c r="D16" s="20">
        <v>70</v>
      </c>
      <c r="E16" s="20">
        <f t="shared" si="0"/>
        <v>1050</v>
      </c>
      <c r="F16" s="20">
        <v>25</v>
      </c>
      <c r="G16" s="21"/>
    </row>
    <row r="17" spans="2:9" x14ac:dyDescent="0.25">
      <c r="C17" s="20">
        <f>C16</f>
        <v>10</v>
      </c>
      <c r="D17" s="20">
        <v>90</v>
      </c>
      <c r="E17" s="20">
        <f t="shared" si="0"/>
        <v>1350</v>
      </c>
      <c r="F17" s="20">
        <v>11</v>
      </c>
      <c r="G17" s="21"/>
    </row>
    <row r="18" spans="2:9" x14ac:dyDescent="0.25">
      <c r="C18" s="20">
        <f>C15+2</f>
        <v>12</v>
      </c>
      <c r="D18" s="20">
        <v>50</v>
      </c>
      <c r="E18" s="20">
        <f t="shared" si="0"/>
        <v>750</v>
      </c>
      <c r="F18" s="20">
        <v>10</v>
      </c>
      <c r="G18" s="21"/>
    </row>
    <row r="19" spans="2:9" x14ac:dyDescent="0.25">
      <c r="C19" s="20">
        <f>C18</f>
        <v>12</v>
      </c>
      <c r="D19" s="20">
        <v>70</v>
      </c>
      <c r="E19" s="20">
        <f t="shared" si="0"/>
        <v>1050</v>
      </c>
      <c r="F19" s="20">
        <v>6</v>
      </c>
      <c r="G19" s="21"/>
    </row>
    <row r="20" spans="2:9" x14ac:dyDescent="0.25">
      <c r="C20" s="22">
        <f>C19</f>
        <v>12</v>
      </c>
      <c r="D20" s="22">
        <v>90</v>
      </c>
      <c r="E20" s="22">
        <f t="shared" si="0"/>
        <v>1350</v>
      </c>
      <c r="F20" s="22">
        <v>2</v>
      </c>
      <c r="G20" s="23"/>
    </row>
    <row r="21" spans="2:9" x14ac:dyDescent="0.25">
      <c r="F21" s="16">
        <f>SUM(F9:F20)</f>
        <v>139</v>
      </c>
      <c r="G21" s="17"/>
    </row>
    <row r="24" spans="2:9" x14ac:dyDescent="0.25">
      <c r="F24" s="24"/>
    </row>
    <row r="25" spans="2:9" x14ac:dyDescent="0.25">
      <c r="F25" s="24"/>
    </row>
    <row r="26" spans="2:9" x14ac:dyDescent="0.25">
      <c r="I26" s="16"/>
    </row>
    <row r="28" spans="2:9" x14ac:dyDescent="0.25">
      <c r="B28" s="24" t="s">
        <v>29</v>
      </c>
      <c r="C28" s="18" t="s">
        <v>13</v>
      </c>
      <c r="D28" s="18" t="s">
        <v>27</v>
      </c>
    </row>
    <row r="29" spans="2:9" x14ac:dyDescent="0.25">
      <c r="C29" s="20" t="s">
        <v>15</v>
      </c>
      <c r="D29" s="20" t="s">
        <v>28</v>
      </c>
    </row>
    <row r="30" spans="2:9" x14ac:dyDescent="0.25">
      <c r="C30" s="22" t="s">
        <v>14</v>
      </c>
      <c r="D30" s="22"/>
    </row>
    <row r="31" spans="2:9" x14ac:dyDescent="0.25">
      <c r="C31" s="18">
        <v>6</v>
      </c>
      <c r="D31" s="25"/>
    </row>
    <row r="32" spans="2:9" x14ac:dyDescent="0.25">
      <c r="C32" s="20">
        <v>8</v>
      </c>
      <c r="D32" s="26"/>
    </row>
    <row r="33" spans="2:13" x14ac:dyDescent="0.25">
      <c r="C33" s="20">
        <v>10</v>
      </c>
      <c r="D33" s="26"/>
    </row>
    <row r="34" spans="2:13" x14ac:dyDescent="0.25">
      <c r="C34" s="22">
        <v>12</v>
      </c>
      <c r="D34" s="27"/>
    </row>
    <row r="35" spans="2:13" x14ac:dyDescent="0.25">
      <c r="D35" s="17"/>
    </row>
    <row r="37" spans="2:13" x14ac:dyDescent="0.25">
      <c r="B37" s="24" t="s">
        <v>30</v>
      </c>
      <c r="C37" s="18" t="s">
        <v>13</v>
      </c>
      <c r="D37" s="18" t="s">
        <v>31</v>
      </c>
      <c r="F37" s="18" t="s">
        <v>13</v>
      </c>
      <c r="G37" s="18" t="s">
        <v>31</v>
      </c>
      <c r="I37" s="18" t="s">
        <v>13</v>
      </c>
      <c r="J37" s="18" t="s">
        <v>31</v>
      </c>
      <c r="L37" s="18" t="s">
        <v>13</v>
      </c>
      <c r="M37" s="18" t="s">
        <v>31</v>
      </c>
    </row>
    <row r="38" spans="2:13" x14ac:dyDescent="0.25">
      <c r="C38" s="20" t="s">
        <v>15</v>
      </c>
      <c r="D38" s="20" t="s">
        <v>28</v>
      </c>
      <c r="F38" s="20" t="s">
        <v>15</v>
      </c>
      <c r="G38" s="20" t="s">
        <v>28</v>
      </c>
      <c r="I38" s="20" t="s">
        <v>15</v>
      </c>
      <c r="J38" s="20" t="s">
        <v>28</v>
      </c>
      <c r="L38" s="20" t="s">
        <v>15</v>
      </c>
      <c r="M38" s="20" t="s">
        <v>28</v>
      </c>
    </row>
    <row r="39" spans="2:13" x14ac:dyDescent="0.25">
      <c r="C39" s="22" t="s">
        <v>14</v>
      </c>
      <c r="D39" s="20"/>
      <c r="F39" s="22" t="s">
        <v>14</v>
      </c>
      <c r="G39" s="22"/>
      <c r="I39" s="22" t="s">
        <v>14</v>
      </c>
      <c r="J39" s="22"/>
      <c r="L39" s="22" t="s">
        <v>14</v>
      </c>
      <c r="M39" s="22"/>
    </row>
    <row r="40" spans="2:13" x14ac:dyDescent="0.25">
      <c r="C40" s="18">
        <v>50</v>
      </c>
      <c r="D40" s="29"/>
      <c r="F40" s="18">
        <v>50</v>
      </c>
      <c r="G40" s="29"/>
      <c r="I40" s="18">
        <v>50</v>
      </c>
      <c r="J40" s="29"/>
      <c r="L40" s="18">
        <v>50</v>
      </c>
      <c r="M40" s="29"/>
    </row>
    <row r="41" spans="2:13" x14ac:dyDescent="0.25">
      <c r="C41" s="20">
        <v>70</v>
      </c>
      <c r="D41" s="30"/>
      <c r="F41" s="20">
        <v>70</v>
      </c>
      <c r="G41" s="30"/>
      <c r="I41" s="20">
        <v>70</v>
      </c>
      <c r="J41" s="30"/>
      <c r="L41" s="20">
        <v>70</v>
      </c>
      <c r="M41" s="30"/>
    </row>
    <row r="42" spans="2:13" x14ac:dyDescent="0.25">
      <c r="C42" s="22">
        <v>90</v>
      </c>
      <c r="D42" s="31"/>
      <c r="F42" s="22">
        <v>90</v>
      </c>
      <c r="G42" s="31"/>
      <c r="I42" s="22">
        <v>90</v>
      </c>
      <c r="J42" s="31"/>
      <c r="L42" s="22">
        <v>90</v>
      </c>
      <c r="M42" s="31"/>
    </row>
    <row r="43" spans="2:13" x14ac:dyDescent="0.25">
      <c r="D43" s="17"/>
      <c r="G43" s="17"/>
      <c r="I43" s="16"/>
      <c r="J43" s="17"/>
      <c r="L43" s="16"/>
      <c r="M43" s="17"/>
    </row>
    <row r="48" spans="2:13" x14ac:dyDescent="0.25"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2:12" x14ac:dyDescent="0.25">
      <c r="B49" s="32"/>
      <c r="C49" s="32"/>
      <c r="D49" s="32"/>
      <c r="E49" s="32"/>
      <c r="F49" s="32"/>
      <c r="G49" s="32"/>
      <c r="H49" s="32"/>
      <c r="I49" s="32"/>
      <c r="J49" s="33" t="s">
        <v>47</v>
      </c>
      <c r="K49" s="32"/>
    </row>
    <row r="50" spans="2:12" x14ac:dyDescent="0.25">
      <c r="C50" s="32"/>
      <c r="D50" s="49" t="s">
        <v>32</v>
      </c>
      <c r="E50" s="49"/>
      <c r="F50" s="32"/>
      <c r="G50" s="33" t="s">
        <v>33</v>
      </c>
      <c r="H50" s="32"/>
      <c r="I50" s="33" t="s">
        <v>34</v>
      </c>
      <c r="J50" s="33" t="s">
        <v>16</v>
      </c>
      <c r="K50" s="33" t="s">
        <v>48</v>
      </c>
      <c r="L50" s="32"/>
    </row>
    <row r="51" spans="2:12" x14ac:dyDescent="0.25">
      <c r="C51" s="32"/>
      <c r="D51" s="49" t="s">
        <v>37</v>
      </c>
      <c r="E51" s="49"/>
      <c r="F51" s="32"/>
      <c r="G51" s="33" t="s">
        <v>37</v>
      </c>
      <c r="H51" s="32"/>
      <c r="I51" s="33" t="s">
        <v>38</v>
      </c>
      <c r="J51" s="33" t="s">
        <v>25</v>
      </c>
      <c r="K51" s="33" t="s">
        <v>25</v>
      </c>
      <c r="L51" s="32"/>
    </row>
    <row r="52" spans="2:12" x14ac:dyDescent="0.25">
      <c r="C52" s="32"/>
      <c r="D52" s="32"/>
      <c r="E52" s="32"/>
      <c r="F52" s="32"/>
      <c r="G52" s="32"/>
      <c r="H52" s="32"/>
      <c r="I52" s="32"/>
      <c r="J52" s="32"/>
      <c r="L52" s="32"/>
    </row>
    <row r="53" spans="2:12" x14ac:dyDescent="0.25">
      <c r="C53" s="32"/>
      <c r="D53" s="32"/>
      <c r="E53" s="32"/>
      <c r="F53" s="34"/>
      <c r="G53" s="33" t="s">
        <v>53</v>
      </c>
      <c r="H53" s="32"/>
      <c r="I53" s="50"/>
      <c r="J53" s="51"/>
      <c r="K53" s="51"/>
      <c r="L53" s="32"/>
    </row>
    <row r="54" spans="2:12" x14ac:dyDescent="0.25">
      <c r="C54" s="32"/>
      <c r="D54" s="32"/>
      <c r="E54" s="32"/>
      <c r="F54" s="52"/>
      <c r="G54" s="35"/>
      <c r="H54" s="34"/>
      <c r="I54" s="50"/>
      <c r="J54" s="51"/>
      <c r="K54" s="51"/>
      <c r="L54" s="32"/>
    </row>
    <row r="55" spans="2:12" x14ac:dyDescent="0.25">
      <c r="C55" s="32"/>
      <c r="D55" s="32"/>
      <c r="E55" s="32"/>
      <c r="F55" s="52"/>
      <c r="G55" s="38"/>
      <c r="H55" s="34"/>
      <c r="I55" s="36"/>
      <c r="J55" s="32"/>
      <c r="K55" s="32"/>
      <c r="L55" s="32"/>
    </row>
    <row r="56" spans="2:12" x14ac:dyDescent="0.25">
      <c r="C56" s="32"/>
      <c r="D56" s="49" t="s">
        <v>49</v>
      </c>
      <c r="E56" s="49"/>
      <c r="F56" s="53"/>
      <c r="G56" s="33" t="s">
        <v>54</v>
      </c>
      <c r="H56" s="32"/>
      <c r="I56" s="50"/>
      <c r="J56" s="51"/>
      <c r="K56" s="51"/>
      <c r="L56" s="32"/>
    </row>
    <row r="57" spans="2:12" x14ac:dyDescent="0.25">
      <c r="C57" s="42"/>
      <c r="D57" s="54"/>
      <c r="E57" s="54"/>
      <c r="F57" s="55"/>
      <c r="G57" s="37"/>
      <c r="H57" s="34"/>
      <c r="I57" s="50"/>
      <c r="J57" s="51"/>
      <c r="K57" s="51"/>
      <c r="L57" s="32"/>
    </row>
    <row r="58" spans="2:12" x14ac:dyDescent="0.25">
      <c r="C58" s="42"/>
      <c r="D58" s="38"/>
      <c r="E58" s="38"/>
      <c r="F58" s="56"/>
      <c r="G58" s="38"/>
      <c r="H58" s="34"/>
      <c r="I58" s="36"/>
      <c r="J58" s="32"/>
      <c r="K58" s="32"/>
      <c r="L58" s="32"/>
    </row>
    <row r="59" spans="2:12" x14ac:dyDescent="0.25">
      <c r="C59" s="42"/>
      <c r="D59" s="32"/>
      <c r="E59" s="32"/>
      <c r="F59" s="56"/>
      <c r="G59" s="33" t="s">
        <v>55</v>
      </c>
      <c r="H59" s="32"/>
      <c r="I59" s="50"/>
      <c r="J59" s="51"/>
      <c r="K59" s="51"/>
      <c r="L59" s="32"/>
    </row>
    <row r="60" spans="2:12" x14ac:dyDescent="0.25">
      <c r="C60" s="42"/>
      <c r="D60" s="32"/>
      <c r="E60" s="32"/>
      <c r="F60" s="34"/>
      <c r="G60" s="35"/>
      <c r="H60" s="34"/>
      <c r="I60" s="50"/>
      <c r="J60" s="51"/>
      <c r="K60" s="51"/>
      <c r="L60" s="32"/>
    </row>
    <row r="61" spans="2:12" x14ac:dyDescent="0.25">
      <c r="C61" s="42"/>
      <c r="D61" s="32"/>
      <c r="E61" s="32"/>
      <c r="F61" s="32"/>
      <c r="G61" s="33"/>
      <c r="H61" s="32"/>
      <c r="I61" s="32"/>
      <c r="J61" s="32"/>
      <c r="K61" s="32"/>
      <c r="L61" s="32"/>
    </row>
    <row r="62" spans="2:12" x14ac:dyDescent="0.25">
      <c r="C62" s="42"/>
      <c r="D62" s="32"/>
      <c r="E62" s="32"/>
      <c r="F62" s="32"/>
      <c r="G62" s="33"/>
      <c r="H62" s="32"/>
      <c r="I62" s="32"/>
      <c r="J62" s="32"/>
      <c r="K62" s="32"/>
      <c r="L62" s="32"/>
    </row>
    <row r="63" spans="2:12" x14ac:dyDescent="0.25">
      <c r="C63" s="42"/>
      <c r="D63" s="32"/>
      <c r="E63" s="32"/>
      <c r="F63" s="34"/>
      <c r="G63" s="33" t="s">
        <v>56</v>
      </c>
      <c r="H63" s="32"/>
      <c r="I63" s="50"/>
      <c r="J63" s="51"/>
      <c r="K63" s="51"/>
      <c r="L63" s="32"/>
    </row>
    <row r="64" spans="2:12" x14ac:dyDescent="0.25">
      <c r="C64" s="42"/>
      <c r="D64" s="32"/>
      <c r="E64" s="32"/>
      <c r="F64" s="52"/>
      <c r="G64" s="35"/>
      <c r="H64" s="34"/>
      <c r="I64" s="50"/>
      <c r="J64" s="51"/>
      <c r="K64" s="51"/>
      <c r="L64" s="32"/>
    </row>
    <row r="65" spans="1:12" x14ac:dyDescent="0.25">
      <c r="C65" s="42"/>
      <c r="D65" s="32"/>
      <c r="E65" s="32"/>
      <c r="F65" s="52"/>
      <c r="G65" s="38"/>
      <c r="H65" s="34"/>
      <c r="I65" s="36"/>
      <c r="J65" s="32"/>
      <c r="K65" s="32"/>
      <c r="L65" s="32"/>
    </row>
    <row r="66" spans="1:12" x14ac:dyDescent="0.25">
      <c r="C66" s="42"/>
      <c r="D66" s="49" t="s">
        <v>50</v>
      </c>
      <c r="E66" s="49"/>
      <c r="F66" s="53"/>
      <c r="G66" s="33" t="s">
        <v>57</v>
      </c>
      <c r="H66" s="32"/>
      <c r="I66" s="50"/>
      <c r="J66" s="51"/>
      <c r="K66" s="51"/>
      <c r="L66" s="32"/>
    </row>
    <row r="67" spans="1:12" x14ac:dyDescent="0.25">
      <c r="C67" s="34"/>
      <c r="D67" s="54"/>
      <c r="E67" s="54"/>
      <c r="F67" s="55"/>
      <c r="G67" s="37"/>
      <c r="H67" s="34"/>
      <c r="I67" s="50"/>
      <c r="J67" s="51"/>
      <c r="K67" s="51"/>
      <c r="L67" s="32"/>
    </row>
    <row r="68" spans="1:12" x14ac:dyDescent="0.25">
      <c r="C68" s="34"/>
      <c r="D68" s="38"/>
      <c r="E68" s="38"/>
      <c r="F68" s="56"/>
      <c r="G68" s="38"/>
      <c r="H68" s="34"/>
      <c r="I68" s="36"/>
      <c r="J68" s="32"/>
      <c r="K68" s="32"/>
      <c r="L68" s="32"/>
    </row>
    <row r="69" spans="1:12" x14ac:dyDescent="0.25">
      <c r="C69" s="34"/>
      <c r="D69" s="32"/>
      <c r="E69" s="32"/>
      <c r="F69" s="56"/>
      <c r="G69" s="33" t="s">
        <v>58</v>
      </c>
      <c r="H69" s="32"/>
      <c r="I69" s="50"/>
      <c r="J69" s="51"/>
      <c r="K69" s="51"/>
      <c r="L69" s="32"/>
    </row>
    <row r="70" spans="1:12" x14ac:dyDescent="0.25">
      <c r="A70" s="43"/>
      <c r="B70" s="43"/>
      <c r="C70" s="34"/>
      <c r="D70" s="32"/>
      <c r="E70" s="32"/>
      <c r="F70" s="34"/>
      <c r="G70" s="37"/>
      <c r="H70" s="34"/>
      <c r="I70" s="50"/>
      <c r="J70" s="51"/>
      <c r="K70" s="51"/>
      <c r="L70" s="32"/>
    </row>
    <row r="71" spans="1:12" x14ac:dyDescent="0.25">
      <c r="C71" s="34"/>
      <c r="D71" s="32"/>
      <c r="E71" s="32"/>
      <c r="F71" s="32"/>
      <c r="G71" s="33"/>
      <c r="H71" s="32"/>
      <c r="I71" s="34"/>
      <c r="J71" s="34"/>
      <c r="K71" s="39"/>
      <c r="L71" s="32"/>
    </row>
    <row r="72" spans="1:12" x14ac:dyDescent="0.25">
      <c r="C72" s="34"/>
      <c r="D72" s="32"/>
      <c r="E72" s="32"/>
      <c r="F72" s="32"/>
      <c r="G72" s="33"/>
      <c r="H72" s="32"/>
      <c r="I72" s="34"/>
      <c r="J72" s="34"/>
      <c r="K72" s="40"/>
      <c r="L72" s="32"/>
    </row>
    <row r="73" spans="1:12" x14ac:dyDescent="0.25">
      <c r="C73" s="41"/>
      <c r="D73" s="32"/>
      <c r="E73" s="32"/>
      <c r="F73" s="34"/>
      <c r="G73" s="33" t="s">
        <v>59</v>
      </c>
      <c r="H73" s="16"/>
      <c r="I73" s="50"/>
      <c r="J73" s="51"/>
      <c r="K73" s="51"/>
    </row>
    <row r="74" spans="1:12" x14ac:dyDescent="0.25">
      <c r="C74" s="41"/>
      <c r="D74" s="32"/>
      <c r="E74" s="32"/>
      <c r="F74" s="52"/>
      <c r="G74" s="35"/>
      <c r="H74" s="16"/>
      <c r="I74" s="50"/>
      <c r="J74" s="51"/>
      <c r="K74" s="51"/>
    </row>
    <row r="75" spans="1:12" x14ac:dyDescent="0.25">
      <c r="C75" s="41"/>
      <c r="D75" s="32"/>
      <c r="E75" s="32"/>
      <c r="F75" s="52"/>
      <c r="G75" s="38"/>
      <c r="H75" s="16"/>
      <c r="I75" s="36"/>
      <c r="J75" s="32"/>
      <c r="K75" s="32"/>
    </row>
    <row r="76" spans="1:12" x14ac:dyDescent="0.25">
      <c r="C76" s="41"/>
      <c r="D76" s="49" t="s">
        <v>51</v>
      </c>
      <c r="E76" s="49"/>
      <c r="F76" s="53"/>
      <c r="G76" s="33" t="s">
        <v>60</v>
      </c>
      <c r="H76" s="16"/>
      <c r="I76" s="50"/>
      <c r="J76" s="51"/>
      <c r="K76" s="51"/>
    </row>
    <row r="77" spans="1:12" x14ac:dyDescent="0.25">
      <c r="C77" s="41"/>
      <c r="D77" s="54"/>
      <c r="E77" s="54"/>
      <c r="F77" s="55"/>
      <c r="G77" s="37"/>
      <c r="H77" s="16"/>
      <c r="I77" s="50"/>
      <c r="J77" s="51"/>
      <c r="K77" s="51"/>
    </row>
    <row r="78" spans="1:12" x14ac:dyDescent="0.25">
      <c r="C78" s="41"/>
      <c r="D78" s="38"/>
      <c r="E78" s="38"/>
      <c r="F78" s="56"/>
      <c r="G78" s="38"/>
      <c r="H78" s="16"/>
      <c r="I78" s="36"/>
      <c r="J78" s="32"/>
      <c r="K78" s="32"/>
    </row>
    <row r="79" spans="1:12" x14ac:dyDescent="0.25">
      <c r="C79"/>
      <c r="D79" s="32"/>
      <c r="E79" s="32"/>
      <c r="F79" s="56"/>
      <c r="G79" s="33" t="s">
        <v>61</v>
      </c>
      <c r="H79" s="16"/>
      <c r="I79" s="50"/>
      <c r="J79" s="51"/>
      <c r="K79" s="51"/>
    </row>
    <row r="80" spans="1:12" x14ac:dyDescent="0.25">
      <c r="C80"/>
      <c r="D80" s="32"/>
      <c r="E80" s="32"/>
      <c r="F80" s="34"/>
      <c r="G80" s="37"/>
      <c r="H80" s="16"/>
      <c r="I80" s="50"/>
      <c r="J80" s="51"/>
      <c r="K80" s="51"/>
    </row>
    <row r="81" spans="3:11" x14ac:dyDescent="0.25">
      <c r="C81"/>
      <c r="H81" s="16"/>
    </row>
    <row r="82" spans="3:11" x14ac:dyDescent="0.25">
      <c r="C82"/>
      <c r="H82" s="16"/>
    </row>
    <row r="83" spans="3:11" x14ac:dyDescent="0.25">
      <c r="C83"/>
      <c r="D83" s="32"/>
      <c r="E83" s="32"/>
      <c r="F83" s="34"/>
      <c r="G83" s="33" t="s">
        <v>62</v>
      </c>
      <c r="H83" s="16"/>
      <c r="I83" s="50"/>
      <c r="J83" s="51"/>
      <c r="K83" s="51"/>
    </row>
    <row r="84" spans="3:11" x14ac:dyDescent="0.25">
      <c r="C84"/>
      <c r="D84" s="32"/>
      <c r="E84" s="32"/>
      <c r="F84" s="52"/>
      <c r="G84" s="35"/>
      <c r="H84" s="16"/>
      <c r="I84" s="50"/>
      <c r="J84" s="51"/>
      <c r="K84" s="51"/>
    </row>
    <row r="85" spans="3:11" x14ac:dyDescent="0.25">
      <c r="C85"/>
      <c r="D85" s="32"/>
      <c r="E85" s="32"/>
      <c r="F85" s="52"/>
      <c r="G85" s="38"/>
      <c r="H85" s="16"/>
      <c r="I85" s="36"/>
      <c r="J85" s="32"/>
      <c r="K85" s="32"/>
    </row>
    <row r="86" spans="3:11" x14ac:dyDescent="0.25">
      <c r="C86"/>
      <c r="D86" s="49" t="s">
        <v>52</v>
      </c>
      <c r="E86" s="49"/>
      <c r="F86" s="53"/>
      <c r="G86" s="33" t="s">
        <v>63</v>
      </c>
      <c r="H86" s="16"/>
      <c r="I86" s="50"/>
      <c r="J86" s="51"/>
      <c r="K86" s="51"/>
    </row>
    <row r="87" spans="3:11" x14ac:dyDescent="0.25">
      <c r="C87"/>
      <c r="D87" s="54"/>
      <c r="E87" s="54"/>
      <c r="F87" s="55"/>
      <c r="G87" s="37"/>
      <c r="H87" s="16"/>
      <c r="I87" s="50"/>
      <c r="J87" s="51"/>
      <c r="K87" s="51"/>
    </row>
    <row r="88" spans="3:11" x14ac:dyDescent="0.25">
      <c r="C88"/>
      <c r="D88" s="38"/>
      <c r="E88" s="38"/>
      <c r="F88" s="56"/>
      <c r="G88" s="38"/>
      <c r="H88" s="16"/>
      <c r="I88" s="36"/>
      <c r="J88" s="32"/>
      <c r="K88" s="32"/>
    </row>
    <row r="89" spans="3:11" x14ac:dyDescent="0.25">
      <c r="C89"/>
      <c r="D89" s="32"/>
      <c r="E89" s="32"/>
      <c r="F89" s="56"/>
      <c r="G89" s="33" t="s">
        <v>64</v>
      </c>
      <c r="H89" s="16"/>
      <c r="I89" s="50"/>
      <c r="J89" s="51"/>
      <c r="K89" s="51"/>
    </row>
    <row r="90" spans="3:11" x14ac:dyDescent="0.25">
      <c r="C90"/>
      <c r="D90" s="32"/>
      <c r="E90" s="32"/>
      <c r="F90" s="34"/>
      <c r="G90" s="37"/>
      <c r="H90" s="16"/>
      <c r="I90" s="50"/>
      <c r="J90" s="51"/>
      <c r="K90" s="51"/>
    </row>
    <row r="91" spans="3:11" x14ac:dyDescent="0.25">
      <c r="C91"/>
      <c r="H91" s="16"/>
    </row>
    <row r="92" spans="3:11" x14ac:dyDescent="0.25">
      <c r="C92"/>
      <c r="H92" s="16"/>
    </row>
  </sheetData>
  <mergeCells count="54">
    <mergeCell ref="K89:K90"/>
    <mergeCell ref="K83:K84"/>
    <mergeCell ref="D76:E76"/>
    <mergeCell ref="D77:E77"/>
    <mergeCell ref="F77:F79"/>
    <mergeCell ref="F84:F86"/>
    <mergeCell ref="D86:E86"/>
    <mergeCell ref="J76:J77"/>
    <mergeCell ref="K76:K77"/>
    <mergeCell ref="I79:I80"/>
    <mergeCell ref="J79:J80"/>
    <mergeCell ref="K79:K80"/>
    <mergeCell ref="I86:I87"/>
    <mergeCell ref="J86:J87"/>
    <mergeCell ref="K86:K87"/>
    <mergeCell ref="D87:E87"/>
    <mergeCell ref="F87:F89"/>
    <mergeCell ref="F67:F69"/>
    <mergeCell ref="I69:I70"/>
    <mergeCell ref="J69:J70"/>
    <mergeCell ref="I83:I84"/>
    <mergeCell ref="J83:J84"/>
    <mergeCell ref="I89:I90"/>
    <mergeCell ref="J89:J90"/>
    <mergeCell ref="K69:K70"/>
    <mergeCell ref="F74:F76"/>
    <mergeCell ref="I73:I74"/>
    <mergeCell ref="J73:J74"/>
    <mergeCell ref="K73:K74"/>
    <mergeCell ref="I76:I77"/>
    <mergeCell ref="I63:I64"/>
    <mergeCell ref="J63:J64"/>
    <mergeCell ref="K63:K64"/>
    <mergeCell ref="F64:F66"/>
    <mergeCell ref="D66:E66"/>
    <mergeCell ref="I66:I67"/>
    <mergeCell ref="J66:J67"/>
    <mergeCell ref="K66:K67"/>
    <mergeCell ref="D67:E67"/>
    <mergeCell ref="D50:E50"/>
    <mergeCell ref="D51:E51"/>
    <mergeCell ref="I53:I54"/>
    <mergeCell ref="J53:J54"/>
    <mergeCell ref="K53:K54"/>
    <mergeCell ref="F54:F56"/>
    <mergeCell ref="D56:E56"/>
    <mergeCell ref="I56:I57"/>
    <mergeCell ref="J56:J57"/>
    <mergeCell ref="K56:K57"/>
    <mergeCell ref="D57:E57"/>
    <mergeCell ref="F57:F59"/>
    <mergeCell ref="I59:I60"/>
    <mergeCell ref="J59:J60"/>
    <mergeCell ref="K59:K6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zoomScale="85" zoomScaleNormal="85" workbookViewId="0">
      <selection activeCell="C33" sqref="C33"/>
    </sheetView>
  </sheetViews>
  <sheetFormatPr defaultRowHeight="15" x14ac:dyDescent="0.25"/>
  <cols>
    <col min="1" max="1" width="10.28515625" bestFit="1" customWidth="1"/>
    <col min="6" max="6" width="20" style="16" bestFit="1" customWidth="1"/>
    <col min="8" max="8" width="10.7109375" style="16" bestFit="1" customWidth="1"/>
  </cols>
  <sheetData>
    <row r="2" spans="1:15" x14ac:dyDescent="0.25">
      <c r="A2" s="32"/>
      <c r="B2" s="32"/>
      <c r="C2" s="32"/>
      <c r="D2" s="32"/>
      <c r="E2" s="32"/>
      <c r="F2" s="33"/>
      <c r="G2" s="32"/>
      <c r="H2" s="33"/>
      <c r="I2" s="32"/>
      <c r="J2" s="32"/>
      <c r="K2" s="32"/>
      <c r="L2" s="32"/>
      <c r="M2" s="32"/>
      <c r="N2" s="32"/>
      <c r="O2" s="32"/>
    </row>
    <row r="3" spans="1:15" x14ac:dyDescent="0.25">
      <c r="A3" s="32"/>
      <c r="B3" s="32"/>
      <c r="C3" s="49" t="s">
        <v>32</v>
      </c>
      <c r="D3" s="49"/>
      <c r="E3" s="32"/>
      <c r="F3" s="33" t="s">
        <v>33</v>
      </c>
      <c r="G3" s="32"/>
      <c r="H3" s="33" t="s">
        <v>34</v>
      </c>
      <c r="I3" s="49" t="s">
        <v>35</v>
      </c>
      <c r="J3" s="49"/>
      <c r="K3" s="49" t="s">
        <v>36</v>
      </c>
      <c r="L3" s="49"/>
      <c r="M3" s="32"/>
      <c r="N3" s="32"/>
      <c r="O3" s="32"/>
    </row>
    <row r="4" spans="1:15" x14ac:dyDescent="0.25">
      <c r="A4" s="32"/>
      <c r="B4" s="32"/>
      <c r="C4" s="49" t="s">
        <v>37</v>
      </c>
      <c r="D4" s="49"/>
      <c r="E4" s="32"/>
      <c r="F4" s="33" t="s">
        <v>37</v>
      </c>
      <c r="G4" s="32"/>
      <c r="H4" s="33" t="s">
        <v>38</v>
      </c>
      <c r="I4" s="49" t="s">
        <v>65</v>
      </c>
      <c r="J4" s="49"/>
      <c r="K4" s="49" t="s">
        <v>39</v>
      </c>
      <c r="L4" s="49"/>
      <c r="M4" s="32"/>
      <c r="N4" s="32"/>
      <c r="O4" s="32"/>
    </row>
    <row r="5" spans="1:15" x14ac:dyDescent="0.25">
      <c r="A5" s="32"/>
      <c r="B5" s="32"/>
      <c r="C5" s="32"/>
      <c r="D5" s="32"/>
      <c r="E5" s="32"/>
      <c r="F5" s="33"/>
      <c r="G5" s="32"/>
      <c r="H5" s="33"/>
      <c r="I5" s="32"/>
      <c r="J5" s="32"/>
      <c r="K5" s="32"/>
      <c r="L5" s="32"/>
      <c r="M5" s="32"/>
      <c r="N5" s="32"/>
      <c r="O5" s="32"/>
    </row>
    <row r="6" spans="1:15" x14ac:dyDescent="0.25">
      <c r="A6" s="32"/>
      <c r="B6" s="32"/>
      <c r="C6" s="32"/>
      <c r="D6" s="32"/>
      <c r="E6" s="32"/>
      <c r="F6" s="44" t="s">
        <v>40</v>
      </c>
      <c r="G6" s="32"/>
      <c r="H6" s="33"/>
      <c r="I6" s="32"/>
      <c r="J6" s="32"/>
      <c r="K6" s="32"/>
      <c r="L6" s="32"/>
      <c r="M6" s="32"/>
      <c r="N6" s="32"/>
      <c r="O6" s="32"/>
    </row>
    <row r="7" spans="1:15" x14ac:dyDescent="0.25">
      <c r="A7" s="32"/>
      <c r="B7" s="32"/>
      <c r="C7" s="32"/>
      <c r="D7" s="32"/>
      <c r="E7" s="52"/>
      <c r="F7" s="33">
        <v>0.05</v>
      </c>
      <c r="G7" s="32"/>
      <c r="H7" s="45"/>
      <c r="I7" s="38">
        <v>50</v>
      </c>
      <c r="J7" s="34" t="s">
        <v>41</v>
      </c>
      <c r="K7" s="45"/>
      <c r="L7" s="34" t="s">
        <v>41</v>
      </c>
      <c r="M7" s="32"/>
      <c r="N7" s="32"/>
      <c r="O7" s="32"/>
    </row>
    <row r="8" spans="1:15" x14ac:dyDescent="0.25">
      <c r="A8" s="32"/>
      <c r="B8" s="32"/>
      <c r="C8" s="57" t="s">
        <v>42</v>
      </c>
      <c r="D8" s="57"/>
      <c r="E8" s="52"/>
      <c r="F8" s="33"/>
      <c r="G8" s="32"/>
      <c r="H8" s="45"/>
      <c r="I8" s="38"/>
      <c r="J8" s="34"/>
      <c r="K8" s="45"/>
      <c r="L8" s="34"/>
      <c r="M8" s="32"/>
      <c r="N8" s="32"/>
      <c r="O8" s="32"/>
    </row>
    <row r="9" spans="1:15" x14ac:dyDescent="0.25">
      <c r="A9" s="32"/>
      <c r="B9" s="52"/>
      <c r="C9" s="49">
        <v>0.49</v>
      </c>
      <c r="D9" s="49"/>
      <c r="E9" s="56"/>
      <c r="F9" s="33"/>
      <c r="G9" s="32"/>
      <c r="H9" s="45"/>
      <c r="I9" s="38"/>
      <c r="J9" s="34"/>
      <c r="K9" s="45"/>
      <c r="L9" s="34"/>
      <c r="M9" s="32"/>
      <c r="N9" s="32"/>
      <c r="O9" s="32"/>
    </row>
    <row r="10" spans="1:15" x14ac:dyDescent="0.25">
      <c r="A10" s="33"/>
      <c r="B10" s="52"/>
      <c r="C10" s="32"/>
      <c r="D10" s="32"/>
      <c r="E10" s="56"/>
      <c r="F10" s="44" t="s">
        <v>43</v>
      </c>
      <c r="G10" s="32"/>
      <c r="H10" s="45"/>
      <c r="I10" s="38"/>
      <c r="J10" s="34"/>
      <c r="K10" s="45"/>
      <c r="L10" s="34"/>
      <c r="M10" s="32"/>
      <c r="N10" s="32"/>
      <c r="O10" s="32"/>
    </row>
    <row r="11" spans="1:15" x14ac:dyDescent="0.25">
      <c r="A11" s="44" t="s">
        <v>44</v>
      </c>
      <c r="B11" s="52"/>
      <c r="C11" s="32"/>
      <c r="D11" s="32"/>
      <c r="E11" s="32"/>
      <c r="F11" s="33">
        <f>1-F7</f>
        <v>0.95</v>
      </c>
      <c r="G11" s="32"/>
      <c r="H11" s="45"/>
      <c r="I11" s="38">
        <v>4.5</v>
      </c>
      <c r="J11" s="34" t="s">
        <v>41</v>
      </c>
      <c r="K11" s="45"/>
      <c r="L11" s="34" t="s">
        <v>41</v>
      </c>
      <c r="M11" s="32"/>
      <c r="N11" s="32"/>
      <c r="O11" s="32"/>
    </row>
    <row r="12" spans="1:15" x14ac:dyDescent="0.25">
      <c r="A12" s="33"/>
      <c r="B12" s="56"/>
      <c r="C12" s="32"/>
      <c r="D12" s="32"/>
      <c r="E12" s="32"/>
      <c r="F12" s="33"/>
      <c r="G12" s="32"/>
      <c r="H12" s="45"/>
      <c r="I12" s="38"/>
      <c r="J12" s="34"/>
      <c r="K12" s="34"/>
      <c r="L12" s="34"/>
      <c r="M12" s="32"/>
      <c r="N12" s="32"/>
      <c r="O12" s="32"/>
    </row>
    <row r="13" spans="1:15" x14ac:dyDescent="0.25">
      <c r="A13" s="32"/>
      <c r="B13" s="56"/>
      <c r="C13" s="32"/>
      <c r="D13" s="32"/>
      <c r="E13" s="32"/>
      <c r="F13" s="33"/>
      <c r="G13" s="32"/>
      <c r="H13" s="45"/>
      <c r="I13" s="38"/>
      <c r="J13" s="34"/>
      <c r="K13" s="34"/>
      <c r="L13" s="34"/>
      <c r="M13" s="32"/>
      <c r="N13" s="32"/>
      <c r="O13" s="32"/>
    </row>
    <row r="14" spans="1:15" x14ac:dyDescent="0.25">
      <c r="A14" s="32"/>
      <c r="B14" s="56"/>
      <c r="C14" s="57" t="s">
        <v>45</v>
      </c>
      <c r="D14" s="57"/>
      <c r="E14" s="46"/>
      <c r="F14" s="44" t="s">
        <v>46</v>
      </c>
      <c r="G14" s="32"/>
      <c r="H14" s="45"/>
      <c r="I14" s="38"/>
      <c r="J14" s="34"/>
      <c r="K14" s="34"/>
      <c r="L14" s="34"/>
      <c r="M14" s="32"/>
      <c r="N14" s="32"/>
      <c r="O14" s="32"/>
    </row>
    <row r="15" spans="1:15" x14ac:dyDescent="0.25">
      <c r="A15" s="32"/>
      <c r="B15" s="32"/>
      <c r="C15" s="49">
        <f>1-C9</f>
        <v>0.51</v>
      </c>
      <c r="D15" s="49"/>
      <c r="E15" s="32"/>
      <c r="F15" s="33">
        <v>1</v>
      </c>
      <c r="G15" s="32"/>
      <c r="H15" s="47"/>
      <c r="I15" s="44">
        <v>0</v>
      </c>
      <c r="J15" s="46" t="s">
        <v>41</v>
      </c>
      <c r="K15" s="44"/>
      <c r="L15" s="46" t="s">
        <v>41</v>
      </c>
      <c r="M15" s="32"/>
      <c r="N15" s="32"/>
      <c r="O15" s="32"/>
    </row>
    <row r="16" spans="1:15" x14ac:dyDescent="0.25">
      <c r="A16" s="32"/>
      <c r="B16" s="32"/>
      <c r="C16" s="32"/>
      <c r="D16" s="32"/>
      <c r="E16" s="32"/>
      <c r="F16" s="33"/>
      <c r="G16" s="32"/>
      <c r="H16" s="48"/>
      <c r="I16" s="33"/>
      <c r="J16" s="32"/>
      <c r="K16" s="48"/>
      <c r="L16" s="32"/>
      <c r="M16" s="32"/>
      <c r="N16" s="32"/>
      <c r="O16" s="32"/>
    </row>
    <row r="17" spans="1:15" x14ac:dyDescent="0.25">
      <c r="A17" s="32"/>
      <c r="B17" s="32"/>
      <c r="C17" s="32"/>
      <c r="D17" s="32"/>
      <c r="E17" s="32"/>
      <c r="F17" s="33"/>
      <c r="G17" s="32"/>
      <c r="H17" s="48"/>
      <c r="I17" s="33"/>
      <c r="J17" s="32"/>
      <c r="K17" s="32"/>
      <c r="L17" s="32"/>
      <c r="M17" s="32"/>
      <c r="N17" s="32"/>
      <c r="O17" s="32"/>
    </row>
    <row r="18" spans="1:15" x14ac:dyDescent="0.25">
      <c r="A18" s="32"/>
      <c r="B18" s="32"/>
      <c r="C18" s="32"/>
      <c r="D18" s="32"/>
      <c r="E18" s="32"/>
      <c r="F18" s="33"/>
      <c r="G18" s="32"/>
      <c r="H18" s="48"/>
      <c r="I18" s="33"/>
      <c r="J18" s="32"/>
      <c r="K18" s="32"/>
      <c r="L18" s="32"/>
      <c r="M18" s="32"/>
      <c r="N18" s="32"/>
      <c r="O18" s="32"/>
    </row>
    <row r="19" spans="1:15" x14ac:dyDescent="0.25">
      <c r="A19" s="32"/>
      <c r="B19" s="32"/>
      <c r="C19" s="32"/>
      <c r="D19" s="32"/>
      <c r="E19" s="32"/>
      <c r="F19" s="33"/>
      <c r="G19" s="32"/>
      <c r="H19" s="48"/>
      <c r="I19" s="33"/>
      <c r="J19" s="32"/>
      <c r="K19" s="32"/>
      <c r="L19" s="32"/>
      <c r="M19" s="32"/>
      <c r="N19" s="32"/>
      <c r="O19" s="32"/>
    </row>
    <row r="20" spans="1:15" x14ac:dyDescent="0.25">
      <c r="A20" s="32"/>
      <c r="B20" s="32"/>
      <c r="C20" s="32"/>
      <c r="D20" s="32"/>
      <c r="E20" s="32"/>
      <c r="F20" s="33"/>
      <c r="G20" s="32"/>
      <c r="H20" s="48"/>
      <c r="I20" s="33"/>
      <c r="J20" s="32"/>
      <c r="K20" s="32"/>
      <c r="L20" s="32"/>
      <c r="M20" s="32"/>
      <c r="N20" s="32"/>
      <c r="O20" s="32"/>
    </row>
    <row r="21" spans="1:15" x14ac:dyDescent="0.25">
      <c r="A21" s="32"/>
      <c r="B21" s="32"/>
      <c r="C21" s="32"/>
      <c r="D21" s="32"/>
      <c r="E21" s="32"/>
      <c r="F21" s="44" t="s">
        <v>40</v>
      </c>
      <c r="G21" s="32"/>
      <c r="H21" s="33"/>
      <c r="I21" s="33"/>
      <c r="J21" s="32"/>
      <c r="K21" s="32"/>
      <c r="L21" s="32"/>
      <c r="M21" s="32"/>
      <c r="N21" s="32"/>
      <c r="O21" s="32"/>
    </row>
    <row r="22" spans="1:15" x14ac:dyDescent="0.25">
      <c r="A22" s="32"/>
      <c r="B22" s="32"/>
      <c r="C22" s="32"/>
      <c r="D22" s="32"/>
      <c r="E22" s="52"/>
      <c r="F22" s="33">
        <v>0.05</v>
      </c>
      <c r="G22" s="32"/>
      <c r="H22" s="45"/>
      <c r="I22" s="38">
        <f>I7/2</f>
        <v>25</v>
      </c>
      <c r="J22" s="34" t="s">
        <v>41</v>
      </c>
      <c r="K22" s="45"/>
      <c r="L22" s="34" t="s">
        <v>41</v>
      </c>
      <c r="M22" s="32"/>
      <c r="N22" s="32"/>
      <c r="O22" s="32"/>
    </row>
    <row r="23" spans="1:15" x14ac:dyDescent="0.25">
      <c r="A23" s="32"/>
      <c r="B23" s="32"/>
      <c r="C23" s="57" t="s">
        <v>42</v>
      </c>
      <c r="D23" s="57"/>
      <c r="E23" s="52"/>
      <c r="F23" s="33"/>
      <c r="G23" s="32"/>
      <c r="H23" s="45"/>
      <c r="I23" s="38"/>
      <c r="J23" s="34"/>
      <c r="K23" s="45"/>
      <c r="L23" s="34"/>
      <c r="M23" s="32"/>
      <c r="N23" s="32"/>
      <c r="O23" s="32"/>
    </row>
    <row r="24" spans="1:15" x14ac:dyDescent="0.25">
      <c r="A24" s="32"/>
      <c r="B24" s="52"/>
      <c r="C24" s="49">
        <v>0.49</v>
      </c>
      <c r="D24" s="49"/>
      <c r="E24" s="56"/>
      <c r="F24" s="33"/>
      <c r="G24" s="32"/>
      <c r="H24" s="45"/>
      <c r="I24" s="38"/>
      <c r="J24" s="34"/>
      <c r="K24" s="45"/>
      <c r="L24" s="34"/>
      <c r="M24" s="32"/>
      <c r="N24" s="32"/>
      <c r="O24" s="32"/>
    </row>
    <row r="25" spans="1:15" x14ac:dyDescent="0.25">
      <c r="A25" s="32"/>
      <c r="B25" s="52"/>
      <c r="C25" s="32"/>
      <c r="D25" s="32"/>
      <c r="E25" s="56"/>
      <c r="F25" s="44" t="s">
        <v>43</v>
      </c>
      <c r="G25" s="32"/>
      <c r="H25" s="45"/>
      <c r="I25" s="38"/>
      <c r="J25" s="34"/>
      <c r="K25" s="45"/>
      <c r="L25" s="34"/>
      <c r="M25" s="32"/>
      <c r="N25" s="32"/>
      <c r="O25" s="32"/>
    </row>
    <row r="26" spans="1:15" x14ac:dyDescent="0.25">
      <c r="A26" s="44" t="s">
        <v>44</v>
      </c>
      <c r="B26" s="52"/>
      <c r="C26" s="32"/>
      <c r="D26" s="32"/>
      <c r="E26" s="32"/>
      <c r="F26" s="33">
        <f>1-F22</f>
        <v>0.95</v>
      </c>
      <c r="G26" s="32"/>
      <c r="H26" s="45"/>
      <c r="I26" s="38">
        <f>4.5/2</f>
        <v>2.25</v>
      </c>
      <c r="J26" s="34" t="s">
        <v>41</v>
      </c>
      <c r="K26" s="45"/>
      <c r="L26" s="34" t="s">
        <v>41</v>
      </c>
      <c r="M26" s="32"/>
      <c r="N26" s="32"/>
      <c r="O26" s="32"/>
    </row>
    <row r="27" spans="1:15" x14ac:dyDescent="0.25">
      <c r="A27" s="33"/>
      <c r="B27" s="56"/>
      <c r="C27" s="32"/>
      <c r="D27" s="32"/>
      <c r="E27" s="32"/>
      <c r="F27" s="33"/>
      <c r="G27" s="32"/>
      <c r="H27" s="45"/>
      <c r="I27" s="38"/>
      <c r="J27" s="34"/>
      <c r="K27" s="34"/>
      <c r="L27" s="34"/>
      <c r="M27" s="32"/>
      <c r="N27" s="32"/>
      <c r="O27" s="32"/>
    </row>
    <row r="28" spans="1:15" x14ac:dyDescent="0.25">
      <c r="A28" s="32"/>
      <c r="B28" s="56"/>
      <c r="C28" s="32"/>
      <c r="D28" s="32"/>
      <c r="E28" s="32"/>
      <c r="F28" s="33"/>
      <c r="G28" s="32"/>
      <c r="H28" s="45"/>
      <c r="I28" s="38"/>
      <c r="J28" s="34"/>
      <c r="K28" s="34"/>
      <c r="L28" s="34"/>
      <c r="M28" s="32"/>
      <c r="N28" s="32"/>
      <c r="O28" s="32"/>
    </row>
    <row r="29" spans="1:15" x14ac:dyDescent="0.25">
      <c r="A29" s="32"/>
      <c r="B29" s="56"/>
      <c r="C29" s="57" t="s">
        <v>45</v>
      </c>
      <c r="D29" s="57"/>
      <c r="E29" s="46"/>
      <c r="F29" s="44" t="s">
        <v>46</v>
      </c>
      <c r="G29" s="32"/>
      <c r="H29" s="45"/>
      <c r="I29" s="38"/>
      <c r="J29" s="34"/>
      <c r="K29" s="34"/>
      <c r="L29" s="34"/>
      <c r="M29" s="32"/>
      <c r="N29" s="32"/>
      <c r="O29" s="32"/>
    </row>
    <row r="30" spans="1:15" x14ac:dyDescent="0.25">
      <c r="A30" s="32"/>
      <c r="B30" s="32"/>
      <c r="C30" s="49">
        <f>1-C24</f>
        <v>0.51</v>
      </c>
      <c r="D30" s="49"/>
      <c r="E30" s="32"/>
      <c r="F30" s="33">
        <v>1</v>
      </c>
      <c r="G30" s="32"/>
      <c r="H30" s="47"/>
      <c r="I30" s="44">
        <v>1</v>
      </c>
      <c r="J30" s="46" t="s">
        <v>41</v>
      </c>
      <c r="K30" s="44"/>
      <c r="L30" s="46" t="s">
        <v>41</v>
      </c>
      <c r="M30" s="32"/>
      <c r="N30" s="32"/>
      <c r="O30" s="32"/>
    </row>
    <row r="31" spans="1:15" x14ac:dyDescent="0.25">
      <c r="A31" s="32"/>
      <c r="B31" s="32"/>
      <c r="C31" s="32"/>
      <c r="D31" s="32"/>
      <c r="E31" s="32"/>
      <c r="F31" s="33"/>
      <c r="G31" s="32"/>
      <c r="H31" s="48"/>
      <c r="I31" s="32"/>
      <c r="J31" s="32"/>
      <c r="K31" s="48"/>
      <c r="L31" s="32"/>
      <c r="M31" s="32"/>
      <c r="N31" s="32"/>
      <c r="O31" s="32"/>
    </row>
    <row r="32" spans="1:15" x14ac:dyDescent="0.25">
      <c r="A32" s="32"/>
      <c r="B32" s="32"/>
      <c r="C32" s="32"/>
      <c r="D32" s="32"/>
      <c r="E32" s="32"/>
      <c r="F32" s="33"/>
      <c r="G32" s="32"/>
      <c r="H32" s="33"/>
      <c r="I32" s="32"/>
      <c r="J32" s="32"/>
      <c r="K32" s="32"/>
      <c r="L32" s="32"/>
      <c r="M32" s="32"/>
      <c r="N32" s="32"/>
      <c r="O32" s="32"/>
    </row>
    <row r="33" spans="1:15" x14ac:dyDescent="0.25">
      <c r="A33" s="32"/>
      <c r="B33" s="32"/>
      <c r="C33" s="32"/>
      <c r="D33" s="32"/>
      <c r="E33" s="32"/>
      <c r="F33" s="33"/>
      <c r="G33" s="32"/>
      <c r="H33" s="33"/>
      <c r="I33" s="32"/>
      <c r="J33" s="32"/>
      <c r="K33" s="32"/>
      <c r="L33" s="32"/>
      <c r="M33" s="32"/>
      <c r="N33" s="32"/>
      <c r="O33" s="32"/>
    </row>
    <row r="34" spans="1:15" x14ac:dyDescent="0.25">
      <c r="A34" s="32"/>
      <c r="B34" s="32"/>
      <c r="C34" s="32"/>
      <c r="D34" s="32"/>
      <c r="E34" s="32"/>
      <c r="F34" s="33"/>
      <c r="G34" s="32"/>
      <c r="H34" s="33"/>
      <c r="I34" s="32"/>
      <c r="J34" s="32"/>
      <c r="K34" s="32"/>
      <c r="L34" s="32"/>
      <c r="M34" s="32"/>
      <c r="N34" s="32"/>
      <c r="O34" s="32"/>
    </row>
    <row r="35" spans="1:15" x14ac:dyDescent="0.25">
      <c r="A35" s="32"/>
      <c r="B35" s="32"/>
      <c r="C35" s="32"/>
      <c r="D35" s="32"/>
      <c r="E35" s="32"/>
      <c r="F35" s="33"/>
      <c r="G35" s="32"/>
      <c r="H35" s="33"/>
      <c r="I35" s="32"/>
      <c r="J35" s="32"/>
      <c r="K35" s="32"/>
      <c r="L35" s="32"/>
      <c r="M35" s="32"/>
      <c r="N35" s="32"/>
      <c r="O35" s="32"/>
    </row>
  </sheetData>
  <mergeCells count="22">
    <mergeCell ref="B27:B29"/>
    <mergeCell ref="C29:D29"/>
    <mergeCell ref="C30:D30"/>
    <mergeCell ref="C15:D15"/>
    <mergeCell ref="E22:E23"/>
    <mergeCell ref="C23:D23"/>
    <mergeCell ref="B24:B26"/>
    <mergeCell ref="C24:D24"/>
    <mergeCell ref="E24:E25"/>
    <mergeCell ref="B12:B14"/>
    <mergeCell ref="C14:D14"/>
    <mergeCell ref="C3:D3"/>
    <mergeCell ref="I3:J3"/>
    <mergeCell ref="K3:L3"/>
    <mergeCell ref="C4:D4"/>
    <mergeCell ref="I4:J4"/>
    <mergeCell ref="K4:L4"/>
    <mergeCell ref="E7:E8"/>
    <mergeCell ref="C8:D8"/>
    <mergeCell ref="B9:B11"/>
    <mergeCell ref="C9:D9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Ex_1</vt:lpstr>
      <vt:lpstr>Ex_2</vt:lpstr>
      <vt:lpstr>Ex_3</vt:lpstr>
      <vt:lpstr>Ex_4</vt:lpstr>
    </vt:vector>
  </TitlesOfParts>
  <Company>LAWR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Sandoval Solis</dc:creator>
  <cp:lastModifiedBy>Samuel Sandoval</cp:lastModifiedBy>
  <dcterms:created xsi:type="dcterms:W3CDTF">2012-11-06T18:26:27Z</dcterms:created>
  <dcterms:modified xsi:type="dcterms:W3CDTF">2016-05-25T19:57:22Z</dcterms:modified>
</cp:coreProperties>
</file>